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bookViews>
    <workbookView xWindow="636" yWindow="2868" windowWidth="20736" windowHeight="9456"/>
  </bookViews>
  <sheets>
    <sheet name="Лист1" sheetId="1" r:id="rId1"/>
  </sheets>
  <calcPr calcId="162913"/>
  <customWorkbookViews>
    <customWorkbookView name="ПК-3 - Личное представление" guid="{21725ABB-9BC9-4804-BD0F-30A2BB6C327E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F194" i="1"/>
  <c r="B175" i="1"/>
  <c r="A175" i="1"/>
  <c r="J174" i="1"/>
  <c r="I174" i="1"/>
  <c r="I175" i="1" s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I156" i="1" s="1"/>
  <c r="H155" i="1"/>
  <c r="G155" i="1"/>
  <c r="F155" i="1"/>
  <c r="B146" i="1"/>
  <c r="A146" i="1"/>
  <c r="J145" i="1"/>
  <c r="I145" i="1"/>
  <c r="H145" i="1"/>
  <c r="G145" i="1"/>
  <c r="F145" i="1"/>
  <c r="B137" i="1"/>
  <c r="A137" i="1"/>
  <c r="J136" i="1"/>
  <c r="J137" i="1" s="1"/>
  <c r="I136" i="1"/>
  <c r="H136" i="1"/>
  <c r="H137" i="1" s="1"/>
  <c r="G136" i="1"/>
  <c r="F136" i="1"/>
  <c r="B127" i="1"/>
  <c r="A127" i="1"/>
  <c r="J126" i="1"/>
  <c r="I126" i="1"/>
  <c r="H126" i="1"/>
  <c r="G126" i="1"/>
  <c r="F126" i="1"/>
  <c r="B118" i="1"/>
  <c r="A118" i="1"/>
  <c r="J117" i="1"/>
  <c r="I117" i="1"/>
  <c r="H117" i="1"/>
  <c r="G117" i="1"/>
  <c r="F117" i="1"/>
  <c r="F118" i="1" s="1"/>
  <c r="B108" i="1"/>
  <c r="A108" i="1"/>
  <c r="J107" i="1"/>
  <c r="J118" i="1"/>
  <c r="I107" i="1"/>
  <c r="I118" i="1" s="1"/>
  <c r="H107" i="1"/>
  <c r="G107" i="1"/>
  <c r="F107" i="1"/>
  <c r="B99" i="1"/>
  <c r="A99" i="1"/>
  <c r="J98" i="1"/>
  <c r="I98" i="1"/>
  <c r="I99" i="1" s="1"/>
  <c r="H98" i="1"/>
  <c r="G98" i="1"/>
  <c r="F98" i="1"/>
  <c r="B89" i="1"/>
  <c r="A89" i="1"/>
  <c r="J88" i="1"/>
  <c r="I88" i="1"/>
  <c r="H88" i="1"/>
  <c r="G88" i="1"/>
  <c r="G99" i="1" s="1"/>
  <c r="F88" i="1"/>
  <c r="B80" i="1"/>
  <c r="A80" i="1"/>
  <c r="J79" i="1"/>
  <c r="I79" i="1"/>
  <c r="H79" i="1"/>
  <c r="G79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H194" i="1" l="1"/>
  <c r="G194" i="1"/>
  <c r="H175" i="1"/>
  <c r="F175" i="1"/>
  <c r="G175" i="1"/>
  <c r="H156" i="1"/>
  <c r="F156" i="1"/>
  <c r="J175" i="1"/>
  <c r="J156" i="1"/>
  <c r="I137" i="1"/>
  <c r="G137" i="1"/>
  <c r="G118" i="1"/>
  <c r="H118" i="1"/>
  <c r="H99" i="1"/>
  <c r="F99" i="1"/>
  <c r="I62" i="1"/>
  <c r="J43" i="1"/>
  <c r="F43" i="1"/>
  <c r="F137" i="1"/>
  <c r="F62" i="1"/>
  <c r="I80" i="1"/>
  <c r="F24" i="1"/>
  <c r="I43" i="1"/>
  <c r="H80" i="1"/>
  <c r="J99" i="1"/>
  <c r="I194" i="1"/>
  <c r="J194" i="1"/>
  <c r="G80" i="1"/>
  <c r="G156" i="1"/>
  <c r="H24" i="1"/>
  <c r="G43" i="1"/>
  <c r="J80" i="1"/>
  <c r="G195" i="1" l="1"/>
  <c r="I195" i="1"/>
  <c r="H195" i="1"/>
  <c r="F195" i="1"/>
  <c r="J195" i="1"/>
</calcChain>
</file>

<file path=xl/sharedStrings.xml><?xml version="1.0" encoding="utf-8"?>
<sst xmlns="http://schemas.openxmlformats.org/spreadsheetml/2006/main" count="245" uniqueCount="84">
  <si>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</si>
  <si>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</si>
  <si>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</si>
  <si>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</si>
  <si>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</si>
  <si>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</si>
  <si>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</si>
  <si>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</si>
  <si>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</si>
  <si>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</si>
  <si>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</si>
  <si>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</si>
  <si>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</si>
  <si>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</si>
  <si>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</si>
  <si>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</si>
  <si>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</si>
  <si>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</si>
  <si>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</si>
  <si>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</si>
  <si>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</si>
  <si>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</si>
  <si>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</si>
  <si>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</si>
  <si>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</si>
  <si>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</si>
  <si>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</si>
  <si>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</si>
  <si>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</si>
  <si>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</si>
  <si>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</si>
  <si>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</si>
  <si>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</si>
  <si>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</si>
  <si>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</si>
  <si>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</si>
  <si>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</si>
  <si>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</si>
  <si>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</si>
  <si>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 "Потанинская СОШ"</t>
  </si>
  <si>
    <t>Директор</t>
  </si>
  <si>
    <t>Цыбенов Э.В.</t>
  </si>
  <si>
    <t>Банан</t>
  </si>
  <si>
    <t>Каша рисовая с маслом сливочным</t>
  </si>
  <si>
    <t>Суп картофельный с бобовыми</t>
  </si>
  <si>
    <t>Хлеб пшеничный</t>
  </si>
  <si>
    <t>Компот из кураги</t>
  </si>
  <si>
    <t>Суп картофельный с макаронными изделиями</t>
  </si>
  <si>
    <t>Каша манная с маслом сливочным</t>
  </si>
  <si>
    <t>Чай с сахаром</t>
  </si>
  <si>
    <t>Булочка с повидлом</t>
  </si>
  <si>
    <t>Суп крестьянский с пшеном</t>
  </si>
  <si>
    <t>Шницель рыбный</t>
  </si>
  <si>
    <t>Рис отварной</t>
  </si>
  <si>
    <t>Кисель</t>
  </si>
  <si>
    <t>Коржик молочный</t>
  </si>
  <si>
    <t xml:space="preserve"> Суп Борщ из свежей капусты</t>
  </si>
  <si>
    <t>Биточки мясные</t>
  </si>
  <si>
    <t>Макаронные изделия отварные</t>
  </si>
  <si>
    <t>Чай с лимоном</t>
  </si>
  <si>
    <t>Суп Рассольник Ленинградский</t>
  </si>
  <si>
    <t>Тефтели с соусом</t>
  </si>
  <si>
    <t>Каша перловая отварная</t>
  </si>
  <si>
    <t xml:space="preserve">Огурцы свежие </t>
  </si>
  <si>
    <t>Яблоки свежие</t>
  </si>
  <si>
    <t>Уха Рыбацкая с сайрой</t>
  </si>
  <si>
    <t>Котлета мясная</t>
  </si>
  <si>
    <t>Каша гречневая рассыпчатая</t>
  </si>
  <si>
    <t>Компот из сухофруктов</t>
  </si>
  <si>
    <t>Биточки рыбные</t>
  </si>
  <si>
    <t>Картофельное пюре</t>
  </si>
  <si>
    <t>Чай с молоком</t>
  </si>
  <si>
    <t>Каша молочная пшенная</t>
  </si>
  <si>
    <t>Сыр Российский</t>
  </si>
  <si>
    <t>01</t>
  </si>
  <si>
    <t>гор. напиток</t>
  </si>
  <si>
    <t>сладкое</t>
  </si>
  <si>
    <t>хлеб белый</t>
  </si>
  <si>
    <t>хлеб пшеничный</t>
  </si>
  <si>
    <t>Щи из свежей капусты с мясом свинины</t>
  </si>
  <si>
    <t xml:space="preserve"> Суп Борщ из свежей капусты на свинине</t>
  </si>
  <si>
    <t>хлеб чер.</t>
  </si>
  <si>
    <t xml:space="preserve">Хлеб пшеничный 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</si>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</sst>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7" fillId="0" borderId="0" xfId="0" applyNumberFormat="1" applyFont="1"/>
    <xf numFmtId="0" fontId="8" fillId="0" borderId="0" xfId="0" applyNumberFormat="1" applyFont="1"/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center" vertical="top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7" fillId="0" borderId="10" xfId="0" applyNumberFormat="1" applyFont="1" applyBorder="1"/>
    <xf numFmtId="0" fontId="7" fillId="0" borderId="11" xfId="0" applyNumberFormat="1" applyFont="1" applyBorder="1"/>
    <xf numFmtId="0" fontId="8" fillId="2" borderId="11" xfId="0" applyNumberFormat="1" applyFont="1" applyFill="1" applyBorder="1" applyAlignment="1" applyProtection="1">
      <alignment vertical="top" wrapText="1"/>
      <protection locked="0"/>
    </xf>
    <xf numFmtId="0" fontId="8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0" fontId="7" fillId="0" borderId="15" xfId="0" applyNumberFormat="1" applyFont="1" applyBorder="1"/>
    <xf numFmtId="0" fontId="7" fillId="2" borderId="1" xfId="0" applyNumberFormat="1" applyFont="1" applyFill="1" applyBorder="1" applyProtection="1">
      <protection locked="0"/>
    </xf>
    <xf numFmtId="0" fontId="8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6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Border="1"/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7" fillId="0" borderId="4" xfId="0" applyNumberFormat="1" applyFont="1" applyBorder="1"/>
    <xf numFmtId="0" fontId="15" fillId="0" borderId="1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6" xfId="0" applyNumberFormat="1" applyFont="1" applyBorder="1" applyAlignment="1">
      <alignment horizontal="center" vertical="top" wrapText="1"/>
    </xf>
    <xf numFmtId="0" fontId="8" fillId="0" borderId="19" xfId="0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7" fillId="0" borderId="20" xfId="0" applyNumberFormat="1" applyFont="1" applyBorder="1"/>
    <xf numFmtId="0" fontId="8" fillId="3" borderId="21" xfId="0" applyNumberFormat="1" applyFont="1" applyFill="1" applyBorder="1" applyAlignment="1">
      <alignment horizontal="center"/>
    </xf>
    <xf numFmtId="0" fontId="8" fillId="3" borderId="22" xfId="0" applyNumberFormat="1" applyFont="1" applyFill="1" applyBorder="1" applyAlignment="1">
      <alignment horizontal="center"/>
    </xf>
    <xf numFmtId="0" fontId="8" fillId="3" borderId="22" xfId="0" applyNumberFormat="1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0" borderId="5" xfId="0" applyNumberFormat="1" applyFont="1" applyBorder="1"/>
    <xf numFmtId="0" fontId="8" fillId="0" borderId="6" xfId="0" applyNumberFormat="1" applyFont="1" applyBorder="1"/>
    <xf numFmtId="0" fontId="8" fillId="0" borderId="6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Border="1"/>
    <xf numFmtId="0" fontId="6" fillId="2" borderId="1" xfId="0" applyNumberFormat="1" applyFont="1" applyFill="1" applyBorder="1" applyProtection="1">
      <protection locked="0"/>
    </xf>
    <xf numFmtId="0" fontId="5" fillId="0" borderId="1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8" fillId="2" borderId="1" xfId="0" applyNumberFormat="1" applyFont="1" applyFill="1" applyBorder="1" applyAlignment="1" applyProtection="1">
      <alignment wrapText="1"/>
      <protection locked="0"/>
    </xf>
    <xf numFmtId="0" fontId="8" fillId="2" borderId="2" xfId="0" applyNumberFormat="1" applyFont="1" applyFill="1" applyBorder="1" applyAlignment="1" applyProtection="1">
      <alignment wrapText="1"/>
      <protection locked="0"/>
    </xf>
    <xf numFmtId="0" fontId="8" fillId="2" borderId="3" xfId="0" applyNumberFormat="1" applyFon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Alignment="1" applyProtection="1">
      <alignment horizontal="left" wrapText="1"/>
      <protection locked="0"/>
    </xf>
    <xf numFmtId="0" fontId="8" fillId="2" borderId="2" xfId="0" applyNumberFormat="1" applyFont="1" applyFill="1" applyBorder="1" applyAlignment="1" applyProtection="1">
      <alignment horizontal="left" wrapText="1"/>
      <protection locked="0"/>
    </xf>
    <xf numFmtId="0" fontId="8" fillId="2" borderId="3" xfId="0" applyNumberFormat="1" applyFont="1" applyFill="1" applyBorder="1" applyAlignment="1" applyProtection="1">
      <alignment horizontal="left" wrapText="1"/>
      <protection locked="0"/>
    </xf>
    <xf numFmtId="0" fontId="16" fillId="3" borderId="22" xfId="0" applyNumberFormat="1" applyFont="1" applyFill="1" applyBorder="1" applyAlignment="1">
      <alignment horizontal="center" vertical="center" wrapText="1"/>
    </xf>
    <xf numFmtId="0" fontId="16" fillId="3" borderId="23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16" fillId="0" borderId="24" xfId="0" applyNumberFormat="1" applyFont="1" applyBorder="1" applyAlignment="1">
      <alignment horizontal="center" vertical="center" wrapText="1"/>
    </xf>
    <xf numFmtId="0" fontId="16" fillId="0" borderId="2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87" activePane="bottomRight" state="frozen"/>
      <selection pane="topRight"/>
      <selection pane="bottomLeft"/>
      <selection pane="bottomRight" activeCell="D40" sqref="D4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7" t="s">
        <v>39</v>
      </c>
      <c r="D1" s="58"/>
      <c r="E1" s="59"/>
      <c r="F1" s="3" t="s">
        <v>1</v>
      </c>
      <c r="G1" s="1" t="s">
        <v>2</v>
      </c>
      <c r="H1" s="60" t="s">
        <v>40</v>
      </c>
      <c r="I1" s="61"/>
      <c r="J1" s="61"/>
      <c r="K1" s="62"/>
    </row>
    <row r="2" spans="1:12" ht="17.399999999999999" x14ac:dyDescent="0.25">
      <c r="A2" s="4" t="s">
        <v>3</v>
      </c>
      <c r="C2" s="1"/>
      <c r="G2" s="1" t="s">
        <v>4</v>
      </c>
      <c r="H2" s="60" t="s">
        <v>41</v>
      </c>
      <c r="I2" s="61"/>
      <c r="J2" s="61"/>
      <c r="K2" s="6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50" t="s">
        <v>83</v>
      </c>
      <c r="I3" s="50" t="s">
        <v>74</v>
      </c>
      <c r="J3" s="8">
        <v>2025</v>
      </c>
      <c r="K3" s="9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9.1199999999999992</v>
      </c>
      <c r="H15" s="27">
        <v>8.7100000000000009</v>
      </c>
      <c r="I15" s="27">
        <v>43.47</v>
      </c>
      <c r="J15" s="27">
        <v>136.69999999999999</v>
      </c>
      <c r="K15" s="28">
        <v>221</v>
      </c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43</v>
      </c>
      <c r="F16" s="27">
        <v>200</v>
      </c>
      <c r="G16" s="27">
        <v>7.9</v>
      </c>
      <c r="H16" s="27">
        <v>10.1</v>
      </c>
      <c r="I16" s="27">
        <v>59.9</v>
      </c>
      <c r="J16" s="27">
        <v>272</v>
      </c>
      <c r="K16" s="28">
        <v>384</v>
      </c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35</v>
      </c>
      <c r="E18" s="26" t="s">
        <v>45</v>
      </c>
      <c r="F18" s="27">
        <v>50</v>
      </c>
      <c r="G18" s="27">
        <v>3.8</v>
      </c>
      <c r="H18" s="27">
        <v>0.47</v>
      </c>
      <c r="I18" s="27">
        <v>24.6</v>
      </c>
      <c r="J18" s="27">
        <v>117.5</v>
      </c>
      <c r="K18" s="28"/>
      <c r="L18" s="27"/>
    </row>
    <row r="19" spans="1:12" ht="14.4" x14ac:dyDescent="0.3">
      <c r="A19" s="22"/>
      <c r="B19" s="23"/>
      <c r="C19" s="24"/>
      <c r="D19" s="29" t="s">
        <v>36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34</v>
      </c>
      <c r="E20" s="26" t="s">
        <v>46</v>
      </c>
      <c r="F20" s="27">
        <v>200</v>
      </c>
      <c r="G20" s="27">
        <v>0.99</v>
      </c>
      <c r="H20" s="27">
        <v>0.06</v>
      </c>
      <c r="I20" s="27">
        <v>22.9</v>
      </c>
      <c r="J20" s="27">
        <v>96.08</v>
      </c>
      <c r="K20" s="28">
        <v>669</v>
      </c>
      <c r="L20" s="27"/>
    </row>
    <row r="21" spans="1:12" ht="14.4" x14ac:dyDescent="0.3">
      <c r="A21" s="22"/>
      <c r="B21" s="23"/>
      <c r="C21" s="24"/>
      <c r="D21" s="25"/>
      <c r="E21" s="26" t="s">
        <v>42</v>
      </c>
      <c r="F21" s="27">
        <v>200</v>
      </c>
      <c r="G21" s="27">
        <v>2.1800000000000002</v>
      </c>
      <c r="H21" s="27">
        <v>66</v>
      </c>
      <c r="I21" s="27">
        <v>45.68</v>
      </c>
      <c r="J21" s="27">
        <v>178</v>
      </c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900</v>
      </c>
      <c r="G23" s="35">
        <f>SUM(G14:G22)</f>
        <v>23.99</v>
      </c>
      <c r="H23" s="35">
        <f>SUM(H14:H22)</f>
        <v>85.34</v>
      </c>
      <c r="I23" s="35">
        <f>SUM(I14:I22)</f>
        <v>196.55</v>
      </c>
      <c r="J23" s="35">
        <f>SUM(J14:J22)</f>
        <v>800.28000000000009</v>
      </c>
      <c r="K23" s="36"/>
      <c r="L23" s="35"/>
    </row>
    <row r="24" spans="1:12" x14ac:dyDescent="0.25">
      <c r="A24" s="40">
        <f>A6</f>
        <v>1</v>
      </c>
      <c r="B24" s="41">
        <f>B6</f>
        <v>1</v>
      </c>
      <c r="C24" s="63" t="s">
        <v>37</v>
      </c>
      <c r="D24" s="64"/>
      <c r="E24" s="42"/>
      <c r="F24" s="43">
        <f>F13+F23</f>
        <v>900</v>
      </c>
      <c r="G24" s="43">
        <f>G13+G23</f>
        <v>23.99</v>
      </c>
      <c r="H24" s="43">
        <f>H13+H23</f>
        <v>85.34</v>
      </c>
      <c r="I24" s="43">
        <f>I13+I23</f>
        <v>196.55</v>
      </c>
      <c r="J24" s="43">
        <f>J13+J23</f>
        <v>800.28000000000009</v>
      </c>
      <c r="K24" s="43"/>
      <c r="L24" s="43"/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/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 t="s">
        <v>47</v>
      </c>
      <c r="F34" s="27">
        <v>250</v>
      </c>
      <c r="G34" s="27">
        <v>1.42</v>
      </c>
      <c r="H34" s="27">
        <v>0.89</v>
      </c>
      <c r="I34" s="27">
        <v>7.34</v>
      </c>
      <c r="J34" s="27">
        <v>109.9</v>
      </c>
      <c r="K34" s="28">
        <v>333</v>
      </c>
      <c r="L34" s="27"/>
    </row>
    <row r="35" spans="1:12" ht="14.4" x14ac:dyDescent="0.3">
      <c r="A35" s="44"/>
      <c r="B35" s="23"/>
      <c r="C35" s="24"/>
      <c r="D35" s="29" t="s">
        <v>32</v>
      </c>
      <c r="E35" s="26" t="s">
        <v>48</v>
      </c>
      <c r="F35" s="27">
        <v>200</v>
      </c>
      <c r="G35" s="27">
        <v>5.96</v>
      </c>
      <c r="H35" s="27">
        <v>11.02</v>
      </c>
      <c r="I35" s="27">
        <v>29</v>
      </c>
      <c r="J35" s="27">
        <v>167.6</v>
      </c>
      <c r="K35" s="28">
        <v>378</v>
      </c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68" t="s">
        <v>76</v>
      </c>
      <c r="E37" s="26" t="s">
        <v>50</v>
      </c>
      <c r="F37" s="27">
        <v>80</v>
      </c>
      <c r="G37" s="27">
        <v>4.76</v>
      </c>
      <c r="H37" s="27">
        <v>11.73</v>
      </c>
      <c r="I37" s="27">
        <v>43.53</v>
      </c>
      <c r="J37" s="27">
        <v>298.7</v>
      </c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 t="s">
        <v>45</v>
      </c>
      <c r="F38" s="27">
        <v>50</v>
      </c>
      <c r="G38" s="27">
        <v>3.8</v>
      </c>
      <c r="H38" s="27">
        <v>0.47</v>
      </c>
      <c r="I38" s="27">
        <v>24.6</v>
      </c>
      <c r="J38" s="27">
        <v>117.5</v>
      </c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51" t="s">
        <v>75</v>
      </c>
      <c r="E40" s="26" t="s">
        <v>49</v>
      </c>
      <c r="F40" s="27">
        <v>200</v>
      </c>
      <c r="G40" s="27">
        <v>0.2</v>
      </c>
      <c r="H40" s="27">
        <v>0.05</v>
      </c>
      <c r="I40" s="27">
        <v>15</v>
      </c>
      <c r="J40" s="27">
        <v>57</v>
      </c>
      <c r="K40" s="28">
        <v>943</v>
      </c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780</v>
      </c>
      <c r="G42" s="35">
        <f>SUM(G33:G41)</f>
        <v>16.14</v>
      </c>
      <c r="H42" s="35">
        <f>SUM(H33:H41)</f>
        <v>24.16</v>
      </c>
      <c r="I42" s="35">
        <f>SUM(I33:I41)</f>
        <v>119.47</v>
      </c>
      <c r="J42" s="35">
        <f>SUM(J33:J41)</f>
        <v>750.7</v>
      </c>
      <c r="K42" s="36"/>
      <c r="L42" s="35"/>
    </row>
    <row r="43" spans="1:12" ht="15.75" customHeight="1" x14ac:dyDescent="0.25">
      <c r="A43" s="46">
        <f>A25</f>
        <v>1</v>
      </c>
      <c r="B43" s="46">
        <f>B25</f>
        <v>2</v>
      </c>
      <c r="C43" s="63" t="s">
        <v>37</v>
      </c>
      <c r="D43" s="64"/>
      <c r="E43" s="42"/>
      <c r="F43" s="43">
        <f>F32+F42</f>
        <v>780</v>
      </c>
      <c r="G43" s="43">
        <f>G32+G42</f>
        <v>16.14</v>
      </c>
      <c r="H43" s="43">
        <f>H32+H42</f>
        <v>24.16</v>
      </c>
      <c r="I43" s="43">
        <f>I32+I42</f>
        <v>119.47</v>
      </c>
      <c r="J43" s="43">
        <f>J32+J42</f>
        <v>750.7</v>
      </c>
      <c r="K43" s="43"/>
      <c r="L43" s="43"/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/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 t="s">
        <v>51</v>
      </c>
      <c r="F53" s="27">
        <v>250</v>
      </c>
      <c r="G53" s="27">
        <v>1.75</v>
      </c>
      <c r="H53" s="27">
        <v>4.57</v>
      </c>
      <c r="I53" s="27">
        <v>8.31</v>
      </c>
      <c r="J53" s="27">
        <v>81.39</v>
      </c>
      <c r="K53" s="28">
        <v>623</v>
      </c>
      <c r="L53" s="27"/>
    </row>
    <row r="54" spans="1:12" ht="14.4" x14ac:dyDescent="0.3">
      <c r="A54" s="22"/>
      <c r="B54" s="23"/>
      <c r="C54" s="24"/>
      <c r="D54" s="29" t="s">
        <v>32</v>
      </c>
      <c r="E54" s="26" t="s">
        <v>52</v>
      </c>
      <c r="F54" s="27">
        <v>100</v>
      </c>
      <c r="G54" s="27">
        <v>9.19</v>
      </c>
      <c r="H54" s="27">
        <v>10.79</v>
      </c>
      <c r="I54" s="27">
        <v>10.72</v>
      </c>
      <c r="J54" s="27">
        <v>176.82</v>
      </c>
      <c r="K54" s="28">
        <v>56</v>
      </c>
      <c r="L54" s="27"/>
    </row>
    <row r="55" spans="1:12" ht="14.4" x14ac:dyDescent="0.3">
      <c r="A55" s="22"/>
      <c r="B55" s="23"/>
      <c r="C55" s="24"/>
      <c r="D55" s="29" t="s">
        <v>33</v>
      </c>
      <c r="E55" s="26" t="s">
        <v>53</v>
      </c>
      <c r="F55" s="27">
        <v>200</v>
      </c>
      <c r="G55" s="27">
        <v>3.6</v>
      </c>
      <c r="H55" s="27">
        <v>4.78</v>
      </c>
      <c r="I55" s="27">
        <v>36.44</v>
      </c>
      <c r="J55" s="27">
        <v>203.32</v>
      </c>
      <c r="K55" s="28">
        <v>603</v>
      </c>
      <c r="L55" s="27"/>
    </row>
    <row r="56" spans="1:12" ht="14.4" x14ac:dyDescent="0.3">
      <c r="A56" s="22"/>
      <c r="B56" s="23"/>
      <c r="C56" s="24"/>
      <c r="D56" s="51" t="s">
        <v>76</v>
      </c>
      <c r="E56" s="26" t="s">
        <v>55</v>
      </c>
      <c r="F56" s="27">
        <v>60</v>
      </c>
      <c r="G56" s="27">
        <v>4.6500000000000004</v>
      </c>
      <c r="H56" s="27">
        <v>8.6199999999999992</v>
      </c>
      <c r="I56" s="27">
        <v>41.2</v>
      </c>
      <c r="J56" s="27">
        <v>268</v>
      </c>
      <c r="K56" s="28">
        <v>883</v>
      </c>
      <c r="L56" s="27"/>
    </row>
    <row r="57" spans="1:12" ht="14.4" x14ac:dyDescent="0.3">
      <c r="A57" s="22"/>
      <c r="B57" s="23"/>
      <c r="C57" s="24"/>
      <c r="D57" s="29" t="s">
        <v>35</v>
      </c>
      <c r="E57" s="26" t="s">
        <v>45</v>
      </c>
      <c r="F57" s="27">
        <v>50</v>
      </c>
      <c r="G57" s="27">
        <v>3.8</v>
      </c>
      <c r="H57" s="27">
        <v>0.47</v>
      </c>
      <c r="I57" s="27">
        <v>24.6</v>
      </c>
      <c r="J57" s="27">
        <v>117.5</v>
      </c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52" t="s">
        <v>75</v>
      </c>
      <c r="E59" s="26" t="s">
        <v>54</v>
      </c>
      <c r="F59" s="27">
        <v>200</v>
      </c>
      <c r="G59" s="27">
        <v>0.2</v>
      </c>
      <c r="H59" s="27">
        <v>0.05</v>
      </c>
      <c r="I59" s="27">
        <v>15</v>
      </c>
      <c r="J59" s="27">
        <v>61</v>
      </c>
      <c r="K59" s="28">
        <v>883</v>
      </c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860</v>
      </c>
      <c r="G61" s="35">
        <f>SUM(G52:G60)</f>
        <v>23.189999999999998</v>
      </c>
      <c r="H61" s="35">
        <f>SUM(H52:H60)</f>
        <v>29.279999999999998</v>
      </c>
      <c r="I61" s="35">
        <f>SUM(I52:I60)</f>
        <v>136.27000000000001</v>
      </c>
      <c r="J61" s="35">
        <f>SUM(J52:J60)</f>
        <v>908.03</v>
      </c>
      <c r="K61" s="36"/>
      <c r="L61" s="35"/>
    </row>
    <row r="62" spans="1:12" ht="15.75" customHeight="1" x14ac:dyDescent="0.25">
      <c r="A62" s="40">
        <f>A44</f>
        <v>1</v>
      </c>
      <c r="B62" s="41">
        <f>B44</f>
        <v>3</v>
      </c>
      <c r="C62" s="63" t="s">
        <v>37</v>
      </c>
      <c r="D62" s="64"/>
      <c r="E62" s="42"/>
      <c r="F62" s="43">
        <f>F51+F61</f>
        <v>860</v>
      </c>
      <c r="G62" s="43">
        <f>G51+G61</f>
        <v>23.189999999999998</v>
      </c>
      <c r="H62" s="43">
        <f>H51+H61</f>
        <v>29.279999999999998</v>
      </c>
      <c r="I62" s="43">
        <f>I51+I61</f>
        <v>136.27000000000001</v>
      </c>
      <c r="J62" s="43">
        <f>J51+J61</f>
        <v>908.03</v>
      </c>
      <c r="K62" s="43"/>
      <c r="L62" s="43"/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/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63</v>
      </c>
      <c r="F71" s="27">
        <v>60</v>
      </c>
      <c r="G71" s="27">
        <v>1.51</v>
      </c>
      <c r="H71" s="27">
        <v>1.02</v>
      </c>
      <c r="I71" s="27">
        <v>8.07</v>
      </c>
      <c r="J71" s="27">
        <v>5.5</v>
      </c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 t="s">
        <v>56</v>
      </c>
      <c r="F72" s="27">
        <v>250</v>
      </c>
      <c r="G72" s="27">
        <v>4.12</v>
      </c>
      <c r="H72" s="27">
        <v>4.79</v>
      </c>
      <c r="I72" s="27">
        <v>27.41</v>
      </c>
      <c r="J72" s="27">
        <v>169.2</v>
      </c>
      <c r="K72" s="28">
        <v>156</v>
      </c>
      <c r="L72" s="27"/>
    </row>
    <row r="73" spans="1:12" ht="14.4" x14ac:dyDescent="0.3">
      <c r="A73" s="22"/>
      <c r="B73" s="23"/>
      <c r="C73" s="24"/>
      <c r="D73" s="29" t="s">
        <v>32</v>
      </c>
      <c r="E73" s="26" t="s">
        <v>57</v>
      </c>
      <c r="F73" s="27">
        <v>100</v>
      </c>
      <c r="G73" s="27">
        <v>9.85</v>
      </c>
      <c r="H73" s="27">
        <v>12.75</v>
      </c>
      <c r="I73" s="27">
        <v>11.36</v>
      </c>
      <c r="J73" s="27">
        <v>209.13</v>
      </c>
      <c r="K73" s="28">
        <v>856</v>
      </c>
      <c r="L73" s="27"/>
    </row>
    <row r="74" spans="1:12" ht="14.4" x14ac:dyDescent="0.3">
      <c r="A74" s="22"/>
      <c r="B74" s="23"/>
      <c r="C74" s="24"/>
      <c r="D74" s="29" t="s">
        <v>33</v>
      </c>
      <c r="E74" s="26" t="s">
        <v>58</v>
      </c>
      <c r="F74" s="27">
        <v>150</v>
      </c>
      <c r="G74" s="27">
        <v>4.4000000000000004</v>
      </c>
      <c r="H74" s="27">
        <v>3.93</v>
      </c>
      <c r="I74" s="27">
        <v>27.33</v>
      </c>
      <c r="J74" s="27">
        <v>187.54</v>
      </c>
      <c r="K74" s="28">
        <v>307</v>
      </c>
      <c r="L74" s="27"/>
    </row>
    <row r="75" spans="1:12" ht="14.4" x14ac:dyDescent="0.3">
      <c r="A75" s="22"/>
      <c r="B75" s="23"/>
      <c r="C75" s="24"/>
      <c r="D75" s="29" t="s">
        <v>35</v>
      </c>
      <c r="E75" s="26" t="s">
        <v>45</v>
      </c>
      <c r="F75" s="27">
        <v>50</v>
      </c>
      <c r="G75" s="27">
        <v>3.8</v>
      </c>
      <c r="H75" s="27">
        <v>0.47</v>
      </c>
      <c r="I75" s="27">
        <v>24.6</v>
      </c>
      <c r="J75" s="27">
        <v>117.5</v>
      </c>
      <c r="K75" s="28"/>
      <c r="L75" s="27"/>
    </row>
    <row r="76" spans="1:12" ht="14.4" x14ac:dyDescent="0.3">
      <c r="A76" s="22"/>
      <c r="B76" s="23"/>
      <c r="C76" s="24"/>
      <c r="D76" s="29" t="s">
        <v>36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51" t="s">
        <v>75</v>
      </c>
      <c r="E77" s="26" t="s">
        <v>59</v>
      </c>
      <c r="F77" s="27">
        <v>200</v>
      </c>
      <c r="G77" s="27">
        <v>0.22</v>
      </c>
      <c r="H77" s="27">
        <v>0.05</v>
      </c>
      <c r="I77" s="27">
        <v>13.77</v>
      </c>
      <c r="J77" s="27">
        <v>56.44</v>
      </c>
      <c r="K77" s="28">
        <v>431</v>
      </c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30"/>
      <c r="B79" s="31"/>
      <c r="C79" s="32"/>
      <c r="D79" s="33" t="s">
        <v>28</v>
      </c>
      <c r="E79" s="34"/>
      <c r="F79" s="35">
        <v>810</v>
      </c>
      <c r="G79" s="35">
        <f>SUM(G71:G78)</f>
        <v>23.900000000000002</v>
      </c>
      <c r="H79" s="35">
        <f>SUM(H71:H78)</f>
        <v>23.01</v>
      </c>
      <c r="I79" s="35">
        <f>SUM(I71:I78)</f>
        <v>112.54</v>
      </c>
      <c r="J79" s="35">
        <f>SUM(J71:J78)</f>
        <v>745.31</v>
      </c>
      <c r="K79" s="36"/>
      <c r="L79" s="35"/>
    </row>
    <row r="80" spans="1:12" ht="15.75" customHeight="1" x14ac:dyDescent="0.25">
      <c r="A80" s="40">
        <f>A63</f>
        <v>1</v>
      </c>
      <c r="B80" s="41">
        <f>B63</f>
        <v>4</v>
      </c>
      <c r="C80" s="63" t="s">
        <v>37</v>
      </c>
      <c r="D80" s="64"/>
      <c r="E80" s="42"/>
      <c r="F80" s="43">
        <v>810</v>
      </c>
      <c r="G80" s="43">
        <f>G70+G79</f>
        <v>23.900000000000002</v>
      </c>
      <c r="H80" s="43">
        <f>H70+H79</f>
        <v>23.01</v>
      </c>
      <c r="I80" s="43">
        <f>I70+I79</f>
        <v>112.54</v>
      </c>
      <c r="J80" s="43">
        <f>J70+J79</f>
        <v>745.31</v>
      </c>
      <c r="K80" s="43"/>
      <c r="L80" s="43"/>
    </row>
    <row r="81" spans="1:12" ht="14.4" x14ac:dyDescent="0.3">
      <c r="A81" s="15">
        <v>1</v>
      </c>
      <c r="B81" s="16">
        <v>5</v>
      </c>
      <c r="C81" s="17" t="s">
        <v>23</v>
      </c>
      <c r="D81" s="18" t="s">
        <v>24</v>
      </c>
      <c r="E81" s="19"/>
      <c r="F81" s="20"/>
      <c r="G81" s="20"/>
      <c r="H81" s="20"/>
      <c r="I81" s="20"/>
      <c r="J81" s="20"/>
      <c r="K81" s="21"/>
      <c r="L81" s="20"/>
    </row>
    <row r="82" spans="1:12" ht="14.4" x14ac:dyDescent="0.3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22"/>
      <c r="B83" s="23"/>
      <c r="C83" s="24"/>
      <c r="D83" s="29" t="s">
        <v>25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30"/>
      <c r="B88" s="31"/>
      <c r="C88" s="32"/>
      <c r="D88" s="33" t="s">
        <v>28</v>
      </c>
      <c r="E88" s="34"/>
      <c r="F88" s="35">
        <f>SUM(F81:F87)</f>
        <v>0</v>
      </c>
      <c r="G88" s="35">
        <f>SUM(G81:G87)</f>
        <v>0</v>
      </c>
      <c r="H88" s="35">
        <f>SUM(H81:H87)</f>
        <v>0</v>
      </c>
      <c r="I88" s="35">
        <f>SUM(I81:I87)</f>
        <v>0</v>
      </c>
      <c r="J88" s="35">
        <f>SUM(J81:J87)</f>
        <v>0</v>
      </c>
      <c r="K88" s="36"/>
      <c r="L88" s="35"/>
    </row>
    <row r="89" spans="1:12" ht="14.4" x14ac:dyDescent="0.3">
      <c r="A89" s="37">
        <f>A81</f>
        <v>1</v>
      </c>
      <c r="B89" s="38">
        <f>B81</f>
        <v>5</v>
      </c>
      <c r="C89" s="39" t="s">
        <v>29</v>
      </c>
      <c r="D89" s="29" t="s">
        <v>30</v>
      </c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22"/>
      <c r="B90" s="23"/>
      <c r="C90" s="24"/>
      <c r="D90" s="29" t="s">
        <v>31</v>
      </c>
      <c r="E90" s="26" t="s">
        <v>60</v>
      </c>
      <c r="F90" s="27">
        <v>250</v>
      </c>
      <c r="G90" s="27">
        <v>2.31</v>
      </c>
      <c r="H90" s="27">
        <v>5.0599999999999996</v>
      </c>
      <c r="I90" s="27">
        <v>15.92</v>
      </c>
      <c r="J90" s="27">
        <v>118.5</v>
      </c>
      <c r="K90" s="28">
        <v>455</v>
      </c>
      <c r="L90" s="27"/>
    </row>
    <row r="91" spans="1:12" ht="14.4" x14ac:dyDescent="0.3">
      <c r="A91" s="22"/>
      <c r="B91" s="23"/>
      <c r="C91" s="24"/>
      <c r="D91" s="29" t="s">
        <v>32</v>
      </c>
      <c r="E91" s="26" t="s">
        <v>61</v>
      </c>
      <c r="F91" s="27">
        <v>110</v>
      </c>
      <c r="G91" s="27">
        <v>10.89</v>
      </c>
      <c r="H91" s="27">
        <v>15.31</v>
      </c>
      <c r="I91" s="27">
        <v>13.15</v>
      </c>
      <c r="J91" s="27">
        <v>234.6</v>
      </c>
      <c r="K91" s="28">
        <v>84</v>
      </c>
      <c r="L91" s="27"/>
    </row>
    <row r="92" spans="1:12" ht="14.4" x14ac:dyDescent="0.3">
      <c r="A92" s="22"/>
      <c r="B92" s="23"/>
      <c r="C92" s="24"/>
      <c r="D92" s="29" t="s">
        <v>33</v>
      </c>
      <c r="E92" s="26" t="s">
        <v>62</v>
      </c>
      <c r="F92" s="27">
        <v>150</v>
      </c>
      <c r="G92" s="27">
        <v>4.32</v>
      </c>
      <c r="H92" s="27">
        <v>4.08</v>
      </c>
      <c r="I92" s="27">
        <v>29.56</v>
      </c>
      <c r="J92" s="27">
        <v>172.2</v>
      </c>
      <c r="K92" s="28">
        <v>122</v>
      </c>
      <c r="L92" s="27"/>
    </row>
    <row r="93" spans="1:12" ht="14.4" x14ac:dyDescent="0.3">
      <c r="A93" s="22"/>
      <c r="B93" s="23"/>
      <c r="C93" s="24"/>
      <c r="D93" s="29" t="s">
        <v>35</v>
      </c>
      <c r="E93" s="26" t="s">
        <v>45</v>
      </c>
      <c r="F93" s="27">
        <v>50</v>
      </c>
      <c r="G93" s="27">
        <v>3.8</v>
      </c>
      <c r="H93" s="27">
        <v>0.47</v>
      </c>
      <c r="I93" s="27">
        <v>24.6</v>
      </c>
      <c r="J93" s="27">
        <v>117.5</v>
      </c>
      <c r="K93" s="28"/>
      <c r="L93" s="27"/>
    </row>
    <row r="94" spans="1:12" ht="14.4" x14ac:dyDescent="0.3">
      <c r="A94" s="22"/>
      <c r="B94" s="23"/>
      <c r="C94" s="24"/>
      <c r="D94" s="53" t="s">
        <v>36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53" t="s">
        <v>25</v>
      </c>
      <c r="E95" s="26" t="s">
        <v>49</v>
      </c>
      <c r="F95" s="27">
        <v>200</v>
      </c>
      <c r="G95" s="27">
        <v>0.2</v>
      </c>
      <c r="H95" s="27">
        <v>0.05</v>
      </c>
      <c r="I95" s="27">
        <v>15</v>
      </c>
      <c r="J95" s="27">
        <v>57</v>
      </c>
      <c r="K95" s="28">
        <v>943</v>
      </c>
      <c r="L95" s="27"/>
    </row>
    <row r="96" spans="1:12" ht="14.4" x14ac:dyDescent="0.3">
      <c r="A96" s="22"/>
      <c r="B96" s="23"/>
      <c r="C96" s="24"/>
      <c r="D96" s="25"/>
      <c r="E96" s="26" t="s">
        <v>64</v>
      </c>
      <c r="F96" s="27">
        <v>200</v>
      </c>
      <c r="G96" s="27">
        <v>0.8</v>
      </c>
      <c r="H96" s="27"/>
      <c r="I96" s="27">
        <v>18</v>
      </c>
      <c r="J96" s="27">
        <v>75.2</v>
      </c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30"/>
      <c r="B98" s="31"/>
      <c r="C98" s="32"/>
      <c r="D98" s="33" t="s">
        <v>28</v>
      </c>
      <c r="E98" s="34"/>
      <c r="F98" s="35">
        <f>SUM(F89:F97)</f>
        <v>960</v>
      </c>
      <c r="G98" s="35">
        <f>SUM(G89:G97)</f>
        <v>22.320000000000004</v>
      </c>
      <c r="H98" s="35">
        <f>SUM(H89:H97)</f>
        <v>24.970000000000002</v>
      </c>
      <c r="I98" s="35">
        <f>SUM(I89:I97)</f>
        <v>116.22999999999999</v>
      </c>
      <c r="J98" s="35">
        <f>SUM(J89:J97)</f>
        <v>775</v>
      </c>
      <c r="K98" s="36"/>
      <c r="L98" s="35"/>
    </row>
    <row r="99" spans="1:12" ht="15.75" customHeight="1" x14ac:dyDescent="0.25">
      <c r="A99" s="40">
        <f>A81</f>
        <v>1</v>
      </c>
      <c r="B99" s="41">
        <f>B81</f>
        <v>5</v>
      </c>
      <c r="C99" s="63" t="s">
        <v>37</v>
      </c>
      <c r="D99" s="64"/>
      <c r="E99" s="42"/>
      <c r="F99" s="43">
        <f>F88+F98</f>
        <v>960</v>
      </c>
      <c r="G99" s="43">
        <f>G88+G98</f>
        <v>22.320000000000004</v>
      </c>
      <c r="H99" s="43">
        <f>H88+H98</f>
        <v>24.970000000000002</v>
      </c>
      <c r="I99" s="43">
        <f>I88+I98</f>
        <v>116.22999999999999</v>
      </c>
      <c r="J99" s="43">
        <f>J88+J98</f>
        <v>775</v>
      </c>
      <c r="K99" s="43"/>
      <c r="L99" s="43"/>
    </row>
    <row r="100" spans="1:12" ht="14.4" x14ac:dyDescent="0.3">
      <c r="A100" s="15">
        <v>2</v>
      </c>
      <c r="B100" s="16">
        <v>1</v>
      </c>
      <c r="C100" s="17" t="s">
        <v>23</v>
      </c>
      <c r="D100" s="18" t="s">
        <v>24</v>
      </c>
      <c r="E100" s="19"/>
      <c r="F100" s="20"/>
      <c r="G100" s="20"/>
      <c r="H100" s="20"/>
      <c r="I100" s="20"/>
      <c r="J100" s="20"/>
      <c r="K100" s="21"/>
      <c r="L100" s="20"/>
    </row>
    <row r="101" spans="1:12" ht="14.4" x14ac:dyDescent="0.3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14.4" x14ac:dyDescent="0.3">
      <c r="A102" s="22"/>
      <c r="B102" s="23"/>
      <c r="C102" s="24"/>
      <c r="D102" s="29" t="s">
        <v>25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26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30"/>
      <c r="B107" s="31"/>
      <c r="C107" s="32"/>
      <c r="D107" s="33" t="s">
        <v>28</v>
      </c>
      <c r="E107" s="34"/>
      <c r="F107" s="35">
        <f>SUM(F100:F106)</f>
        <v>0</v>
      </c>
      <c r="G107" s="35">
        <f>SUM(G100:G106)</f>
        <v>0</v>
      </c>
      <c r="H107" s="35">
        <f>SUM(H100:H106)</f>
        <v>0</v>
      </c>
      <c r="I107" s="35">
        <f>SUM(I100:I106)</f>
        <v>0</v>
      </c>
      <c r="J107" s="35">
        <f>SUM(J100:J106)</f>
        <v>0</v>
      </c>
      <c r="K107" s="36"/>
      <c r="L107" s="35"/>
    </row>
    <row r="108" spans="1:12" ht="14.4" x14ac:dyDescent="0.3">
      <c r="A108" s="37">
        <f>A100</f>
        <v>2</v>
      </c>
      <c r="B108" s="38">
        <f>B100</f>
        <v>1</v>
      </c>
      <c r="C108" s="39" t="s">
        <v>29</v>
      </c>
      <c r="D108" s="29" t="s">
        <v>30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22"/>
      <c r="B109" s="23"/>
      <c r="C109" s="24"/>
      <c r="D109" s="29" t="s">
        <v>31</v>
      </c>
      <c r="E109" s="26" t="s">
        <v>65</v>
      </c>
      <c r="F109" s="27">
        <v>270</v>
      </c>
      <c r="G109" s="27">
        <v>2.56</v>
      </c>
      <c r="H109" s="27">
        <v>2.76</v>
      </c>
      <c r="I109" s="27">
        <v>18.59</v>
      </c>
      <c r="J109" s="27">
        <v>166.4</v>
      </c>
      <c r="K109" s="28">
        <v>322</v>
      </c>
      <c r="L109" s="27"/>
    </row>
    <row r="110" spans="1:12" ht="14.4" x14ac:dyDescent="0.3">
      <c r="A110" s="22"/>
      <c r="B110" s="23"/>
      <c r="C110" s="24"/>
      <c r="D110" s="29" t="s">
        <v>32</v>
      </c>
      <c r="E110" s="26" t="s">
        <v>66</v>
      </c>
      <c r="F110" s="27">
        <v>100</v>
      </c>
      <c r="G110" s="27">
        <v>9.85</v>
      </c>
      <c r="H110" s="27">
        <v>12.75</v>
      </c>
      <c r="I110" s="27">
        <v>11.36</v>
      </c>
      <c r="J110" s="27">
        <v>209.13</v>
      </c>
      <c r="K110" s="28">
        <v>55</v>
      </c>
      <c r="L110" s="27"/>
    </row>
    <row r="111" spans="1:12" ht="14.4" x14ac:dyDescent="0.3">
      <c r="A111" s="22"/>
      <c r="B111" s="23"/>
      <c r="C111" s="24"/>
      <c r="D111" s="29" t="s">
        <v>33</v>
      </c>
      <c r="E111" s="26" t="s">
        <v>67</v>
      </c>
      <c r="F111" s="27">
        <v>150</v>
      </c>
      <c r="G111" s="27">
        <v>8.2100000000000009</v>
      </c>
      <c r="H111" s="27">
        <v>5.35</v>
      </c>
      <c r="I111" s="27">
        <v>35.92</v>
      </c>
      <c r="J111" s="27">
        <v>224.69</v>
      </c>
      <c r="K111" s="28">
        <v>6</v>
      </c>
      <c r="L111" s="27"/>
    </row>
    <row r="112" spans="1:12" ht="14.4" x14ac:dyDescent="0.3">
      <c r="A112" s="22"/>
      <c r="B112" s="23"/>
      <c r="C112" s="24"/>
      <c r="D112" s="55" t="s">
        <v>77</v>
      </c>
      <c r="E112" s="26" t="s">
        <v>45</v>
      </c>
      <c r="F112" s="27">
        <v>50</v>
      </c>
      <c r="G112" s="27">
        <v>3.8</v>
      </c>
      <c r="H112" s="27">
        <v>0.47</v>
      </c>
      <c r="I112" s="27">
        <v>24.6</v>
      </c>
      <c r="J112" s="27">
        <v>117.5</v>
      </c>
      <c r="K112" s="28"/>
      <c r="L112" s="27"/>
    </row>
    <row r="113" spans="1:12" ht="14.4" x14ac:dyDescent="0.3">
      <c r="A113" s="22"/>
      <c r="B113" s="23"/>
      <c r="C113" s="24"/>
      <c r="D113" s="54" t="s">
        <v>36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55" t="s">
        <v>75</v>
      </c>
      <c r="E114" s="26" t="s">
        <v>68</v>
      </c>
      <c r="F114" s="27">
        <v>200</v>
      </c>
      <c r="G114" s="27">
        <v>0.56999999999999995</v>
      </c>
      <c r="H114" s="27">
        <v>0.08</v>
      </c>
      <c r="I114" s="27">
        <v>24.09</v>
      </c>
      <c r="J114" s="27">
        <v>99.36</v>
      </c>
      <c r="K114" s="28">
        <v>126</v>
      </c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30"/>
      <c r="B117" s="31"/>
      <c r="C117" s="32"/>
      <c r="D117" s="33" t="s">
        <v>28</v>
      </c>
      <c r="E117" s="34"/>
      <c r="F117" s="35">
        <f>SUM(F108:F116)</f>
        <v>770</v>
      </c>
      <c r="G117" s="35">
        <f>SUM(G108:G116)</f>
        <v>24.990000000000002</v>
      </c>
      <c r="H117" s="35">
        <f>SUM(H108:H116)</f>
        <v>21.409999999999997</v>
      </c>
      <c r="I117" s="35">
        <f>SUM(I108:I116)</f>
        <v>114.56</v>
      </c>
      <c r="J117" s="35">
        <f>SUM(J108:J116)</f>
        <v>817.08</v>
      </c>
      <c r="K117" s="36"/>
      <c r="L117" s="35"/>
    </row>
    <row r="118" spans="1:12" x14ac:dyDescent="0.25">
      <c r="A118" s="40">
        <f>A100</f>
        <v>2</v>
      </c>
      <c r="B118" s="41">
        <f>B100</f>
        <v>1</v>
      </c>
      <c r="C118" s="63" t="s">
        <v>37</v>
      </c>
      <c r="D118" s="64"/>
      <c r="E118" s="42"/>
      <c r="F118" s="43">
        <f>F107+F117</f>
        <v>770</v>
      </c>
      <c r="G118" s="43">
        <f>G107+G117</f>
        <v>24.990000000000002</v>
      </c>
      <c r="H118" s="43">
        <f>H107+H117</f>
        <v>21.409999999999997</v>
      </c>
      <c r="I118" s="43">
        <f>I107+I117</f>
        <v>114.56</v>
      </c>
      <c r="J118" s="43">
        <f>J107+J117</f>
        <v>817.08</v>
      </c>
      <c r="K118" s="43"/>
      <c r="L118" s="43"/>
    </row>
    <row r="119" spans="1:12" ht="14.4" x14ac:dyDescent="0.3">
      <c r="A119" s="44">
        <v>2</v>
      </c>
      <c r="B119" s="23">
        <v>2</v>
      </c>
      <c r="C119" s="17" t="s">
        <v>23</v>
      </c>
      <c r="D119" s="18" t="s">
        <v>24</v>
      </c>
      <c r="E119" s="19"/>
      <c r="F119" s="20"/>
      <c r="G119" s="20"/>
      <c r="H119" s="20"/>
      <c r="I119" s="20"/>
      <c r="J119" s="20"/>
      <c r="K119" s="21"/>
      <c r="L119" s="20"/>
    </row>
    <row r="120" spans="1:12" ht="14.4" x14ac:dyDescent="0.3">
      <c r="A120" s="44"/>
      <c r="B120" s="23"/>
      <c r="C120" s="24"/>
      <c r="D120" s="25"/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44"/>
      <c r="B121" s="23"/>
      <c r="C121" s="24"/>
      <c r="D121" s="29" t="s">
        <v>25</v>
      </c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26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5"/>
      <c r="B126" s="31"/>
      <c r="C126" s="32"/>
      <c r="D126" s="33" t="s">
        <v>28</v>
      </c>
      <c r="E126" s="34"/>
      <c r="F126" s="35">
        <f>SUM(F119:F125)</f>
        <v>0</v>
      </c>
      <c r="G126" s="35">
        <f>SUM(G119:G125)</f>
        <v>0</v>
      </c>
      <c r="H126" s="35">
        <f>SUM(H119:H125)</f>
        <v>0</v>
      </c>
      <c r="I126" s="35">
        <f>SUM(I119:I125)</f>
        <v>0</v>
      </c>
      <c r="J126" s="35">
        <f>SUM(J119:J125)</f>
        <v>0</v>
      </c>
      <c r="K126" s="36"/>
      <c r="L126" s="35"/>
    </row>
    <row r="127" spans="1:12" ht="14.4" x14ac:dyDescent="0.3">
      <c r="A127" s="38">
        <f>A119</f>
        <v>2</v>
      </c>
      <c r="B127" s="38">
        <f>B119</f>
        <v>2</v>
      </c>
      <c r="C127" s="39" t="s">
        <v>29</v>
      </c>
      <c r="D127" s="29" t="s">
        <v>30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4"/>
      <c r="B128" s="23"/>
      <c r="C128" s="24"/>
      <c r="D128" s="29" t="s">
        <v>31</v>
      </c>
      <c r="E128" s="26" t="s">
        <v>79</v>
      </c>
      <c r="F128" s="27">
        <v>250</v>
      </c>
      <c r="G128" s="27">
        <v>1.75</v>
      </c>
      <c r="H128" s="27">
        <v>4.57</v>
      </c>
      <c r="I128" s="27">
        <v>8.31</v>
      </c>
      <c r="J128" s="27">
        <v>265</v>
      </c>
      <c r="K128" s="28">
        <v>515</v>
      </c>
      <c r="L128" s="27"/>
    </row>
    <row r="129" spans="1:12" ht="14.4" x14ac:dyDescent="0.3">
      <c r="A129" s="44"/>
      <c r="B129" s="23"/>
      <c r="C129" s="24"/>
      <c r="D129" s="29" t="s">
        <v>32</v>
      </c>
      <c r="E129" s="26" t="s">
        <v>69</v>
      </c>
      <c r="F129" s="27">
        <v>100</v>
      </c>
      <c r="G129" s="27">
        <v>9.19</v>
      </c>
      <c r="H129" s="27">
        <v>10.79</v>
      </c>
      <c r="I129" s="27">
        <v>10.72</v>
      </c>
      <c r="J129" s="27">
        <v>176.82</v>
      </c>
      <c r="K129" s="28">
        <v>23</v>
      </c>
      <c r="L129" s="27"/>
    </row>
    <row r="130" spans="1:12" ht="14.4" x14ac:dyDescent="0.3">
      <c r="A130" s="44"/>
      <c r="B130" s="23"/>
      <c r="C130" s="24"/>
      <c r="D130" s="29" t="s">
        <v>33</v>
      </c>
      <c r="E130" s="26" t="s">
        <v>70</v>
      </c>
      <c r="F130" s="27">
        <v>150</v>
      </c>
      <c r="G130" s="27">
        <v>3.06</v>
      </c>
      <c r="H130" s="27">
        <v>4.43</v>
      </c>
      <c r="I130" s="27">
        <v>20.05</v>
      </c>
      <c r="J130" s="27">
        <v>132.30000000000001</v>
      </c>
      <c r="K130" s="28">
        <v>113</v>
      </c>
      <c r="L130" s="27"/>
    </row>
    <row r="131" spans="1:12" ht="14.4" x14ac:dyDescent="0.3">
      <c r="A131" s="44"/>
      <c r="B131" s="23"/>
      <c r="C131" s="24"/>
      <c r="D131" s="29" t="s">
        <v>35</v>
      </c>
      <c r="E131" s="26" t="s">
        <v>78</v>
      </c>
      <c r="F131" s="27">
        <v>50</v>
      </c>
      <c r="G131" s="27">
        <v>3.8</v>
      </c>
      <c r="H131" s="27">
        <v>0.47</v>
      </c>
      <c r="I131" s="27">
        <v>24.6</v>
      </c>
      <c r="J131" s="27">
        <v>117.5</v>
      </c>
      <c r="K131" s="28"/>
      <c r="L131" s="27"/>
    </row>
    <row r="132" spans="1:12" ht="14.4" x14ac:dyDescent="0.3">
      <c r="A132" s="44"/>
      <c r="B132" s="23"/>
      <c r="C132" s="24"/>
      <c r="D132" s="55" t="s">
        <v>36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55" t="s">
        <v>25</v>
      </c>
      <c r="E133" s="26" t="s">
        <v>71</v>
      </c>
      <c r="F133" s="27">
        <v>200</v>
      </c>
      <c r="G133" s="27">
        <v>1.55</v>
      </c>
      <c r="H133" s="27">
        <v>1.45</v>
      </c>
      <c r="I133" s="27">
        <v>2.17</v>
      </c>
      <c r="J133" s="27">
        <v>27.98</v>
      </c>
      <c r="K133" s="28">
        <v>663</v>
      </c>
      <c r="L133" s="27"/>
    </row>
    <row r="134" spans="1:12" ht="14.4" x14ac:dyDescent="0.3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5"/>
      <c r="B136" s="31"/>
      <c r="C136" s="32"/>
      <c r="D136" s="33" t="s">
        <v>28</v>
      </c>
      <c r="E136" s="34"/>
      <c r="F136" s="35">
        <f>SUM(F127:F135)</f>
        <v>750</v>
      </c>
      <c r="G136" s="35">
        <f>SUM(G127:G135)</f>
        <v>19.350000000000001</v>
      </c>
      <c r="H136" s="35">
        <f>SUM(H127:H135)</f>
        <v>21.709999999999997</v>
      </c>
      <c r="I136" s="35">
        <f>SUM(I127:I135)</f>
        <v>65.849999999999994</v>
      </c>
      <c r="J136" s="35">
        <f>SUM(J127:J135)</f>
        <v>719.6</v>
      </c>
      <c r="K136" s="36"/>
      <c r="L136" s="35"/>
    </row>
    <row r="137" spans="1:12" x14ac:dyDescent="0.25">
      <c r="A137" s="46">
        <f>A119</f>
        <v>2</v>
      </c>
      <c r="B137" s="46">
        <f>B119</f>
        <v>2</v>
      </c>
      <c r="C137" s="63" t="s">
        <v>37</v>
      </c>
      <c r="D137" s="64"/>
      <c r="E137" s="42"/>
      <c r="F137" s="43">
        <f>F126+F136</f>
        <v>750</v>
      </c>
      <c r="G137" s="43">
        <f>G126+G136</f>
        <v>19.350000000000001</v>
      </c>
      <c r="H137" s="43">
        <f>H126+H136</f>
        <v>21.709999999999997</v>
      </c>
      <c r="I137" s="43">
        <f>I126+I136</f>
        <v>65.849999999999994</v>
      </c>
      <c r="J137" s="43">
        <f>J126+J136</f>
        <v>719.6</v>
      </c>
      <c r="K137" s="43"/>
      <c r="L137" s="43"/>
    </row>
    <row r="138" spans="1:12" ht="14.4" x14ac:dyDescent="0.3">
      <c r="A138" s="15">
        <v>2</v>
      </c>
      <c r="B138" s="16">
        <v>3</v>
      </c>
      <c r="C138" s="17" t="s">
        <v>23</v>
      </c>
      <c r="D138" s="18" t="s">
        <v>24</v>
      </c>
      <c r="E138" s="19"/>
      <c r="F138" s="20"/>
      <c r="G138" s="20"/>
      <c r="H138" s="20"/>
      <c r="I138" s="20"/>
      <c r="J138" s="20"/>
      <c r="K138" s="21"/>
      <c r="L138" s="20"/>
    </row>
    <row r="139" spans="1:12" ht="14.4" x14ac:dyDescent="0.3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4.4" x14ac:dyDescent="0.3">
      <c r="A140" s="22"/>
      <c r="B140" s="23"/>
      <c r="C140" s="24"/>
      <c r="D140" s="29" t="s">
        <v>25</v>
      </c>
      <c r="E140" s="26"/>
      <c r="F140" s="27"/>
      <c r="G140" s="27"/>
      <c r="H140" s="27"/>
      <c r="I140" s="27"/>
      <c r="J140" s="27"/>
      <c r="K140" s="28"/>
      <c r="L140" s="27"/>
    </row>
    <row r="141" spans="1:12" ht="15.75" customHeight="1" x14ac:dyDescent="0.3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27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30"/>
      <c r="B145" s="31"/>
      <c r="C145" s="32"/>
      <c r="D145" s="33" t="s">
        <v>28</v>
      </c>
      <c r="E145" s="34"/>
      <c r="F145" s="35">
        <f>SUM(F138:F144)</f>
        <v>0</v>
      </c>
      <c r="G145" s="35">
        <f>SUM(G138:G144)</f>
        <v>0</v>
      </c>
      <c r="H145" s="35">
        <f>SUM(H138:H144)</f>
        <v>0</v>
      </c>
      <c r="I145" s="35">
        <f>SUM(I138:I144)</f>
        <v>0</v>
      </c>
      <c r="J145" s="35">
        <f>SUM(J138:J144)</f>
        <v>0</v>
      </c>
      <c r="K145" s="36"/>
      <c r="L145" s="35"/>
    </row>
    <row r="146" spans="1:12" ht="14.4" x14ac:dyDescent="0.3">
      <c r="A146" s="37">
        <f>A138</f>
        <v>2</v>
      </c>
      <c r="B146" s="38">
        <f>B138</f>
        <v>3</v>
      </c>
      <c r="C146" s="39" t="s">
        <v>29</v>
      </c>
      <c r="D146" s="29" t="s">
        <v>30</v>
      </c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22"/>
      <c r="B147" s="23"/>
      <c r="C147" s="24"/>
      <c r="D147" s="29" t="s">
        <v>31</v>
      </c>
      <c r="E147" s="26" t="s">
        <v>80</v>
      </c>
      <c r="F147" s="27">
        <v>250</v>
      </c>
      <c r="G147" s="27">
        <v>4.12</v>
      </c>
      <c r="H147" s="27">
        <v>4.79</v>
      </c>
      <c r="I147" s="27">
        <v>27.41</v>
      </c>
      <c r="J147" s="27">
        <v>200</v>
      </c>
      <c r="K147" s="28">
        <v>156</v>
      </c>
      <c r="L147" s="27"/>
    </row>
    <row r="148" spans="1:12" ht="14.4" x14ac:dyDescent="0.3">
      <c r="A148" s="22"/>
      <c r="B148" s="23"/>
      <c r="C148" s="24"/>
      <c r="D148" s="29" t="s">
        <v>32</v>
      </c>
      <c r="E148" s="26" t="s">
        <v>72</v>
      </c>
      <c r="F148" s="27">
        <v>200</v>
      </c>
      <c r="G148" s="27">
        <v>8.1300000000000008</v>
      </c>
      <c r="H148" s="27">
        <v>4.2699999999999996</v>
      </c>
      <c r="I148" s="27">
        <v>28.66</v>
      </c>
      <c r="J148" s="27">
        <v>230.87</v>
      </c>
      <c r="K148" s="28">
        <v>515</v>
      </c>
      <c r="L148" s="27"/>
    </row>
    <row r="149" spans="1:12" ht="14.4" x14ac:dyDescent="0.3">
      <c r="A149" s="22"/>
      <c r="B149" s="23"/>
      <c r="C149" s="24"/>
      <c r="D149" s="29" t="s">
        <v>33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56" t="s">
        <v>35</v>
      </c>
      <c r="E150" s="26" t="s">
        <v>45</v>
      </c>
      <c r="F150" s="27">
        <v>50</v>
      </c>
      <c r="G150" s="27">
        <v>3.8</v>
      </c>
      <c r="H150" s="27">
        <v>0.47</v>
      </c>
      <c r="I150" s="27">
        <v>24.6</v>
      </c>
      <c r="J150" s="27">
        <v>117.5</v>
      </c>
      <c r="K150" s="28"/>
      <c r="L150" s="27"/>
    </row>
    <row r="151" spans="1:12" ht="14.4" x14ac:dyDescent="0.3">
      <c r="A151" s="22"/>
      <c r="B151" s="23"/>
      <c r="C151" s="24"/>
      <c r="D151" s="56" t="s">
        <v>81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56" t="s">
        <v>25</v>
      </c>
      <c r="E152" s="26" t="s">
        <v>49</v>
      </c>
      <c r="F152" s="27">
        <v>200</v>
      </c>
      <c r="G152" s="27">
        <v>0.2</v>
      </c>
      <c r="H152" s="27">
        <v>0.05</v>
      </c>
      <c r="I152" s="27">
        <v>15</v>
      </c>
      <c r="J152" s="27">
        <v>57</v>
      </c>
      <c r="K152" s="28">
        <v>943</v>
      </c>
      <c r="L152" s="27"/>
    </row>
    <row r="153" spans="1:12" ht="14.4" x14ac:dyDescent="0.3">
      <c r="A153" s="22"/>
      <c r="B153" s="23"/>
      <c r="C153" s="24"/>
      <c r="D153" s="25"/>
      <c r="E153" s="26" t="s">
        <v>73</v>
      </c>
      <c r="F153" s="27">
        <v>30</v>
      </c>
      <c r="G153" s="27">
        <v>6.96</v>
      </c>
      <c r="H153" s="27">
        <v>8.86</v>
      </c>
      <c r="I153" s="27"/>
      <c r="J153" s="27">
        <v>109.2</v>
      </c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30"/>
      <c r="B155" s="31"/>
      <c r="C155" s="32"/>
      <c r="D155" s="33" t="s">
        <v>28</v>
      </c>
      <c r="E155" s="34"/>
      <c r="F155" s="35">
        <f>SUM(F146:F154)</f>
        <v>730</v>
      </c>
      <c r="G155" s="35">
        <f>SUM(G146:G154)</f>
        <v>23.21</v>
      </c>
      <c r="H155" s="35">
        <f>SUM(H146:H154)</f>
        <v>18.439999999999998</v>
      </c>
      <c r="I155" s="35">
        <f>SUM(I146:I154)</f>
        <v>95.67</v>
      </c>
      <c r="J155" s="35">
        <f>SUM(J146:J154)</f>
        <v>714.57</v>
      </c>
      <c r="K155" s="36"/>
      <c r="L155" s="35"/>
    </row>
    <row r="156" spans="1:12" x14ac:dyDescent="0.25">
      <c r="A156" s="40">
        <f>A138</f>
        <v>2</v>
      </c>
      <c r="B156" s="41">
        <f>B138</f>
        <v>3</v>
      </c>
      <c r="C156" s="63" t="s">
        <v>37</v>
      </c>
      <c r="D156" s="64"/>
      <c r="E156" s="42"/>
      <c r="F156" s="43">
        <f>F145+F155</f>
        <v>730</v>
      </c>
      <c r="G156" s="43">
        <f>G145+G155</f>
        <v>23.21</v>
      </c>
      <c r="H156" s="43">
        <f>H145+H155</f>
        <v>18.439999999999998</v>
      </c>
      <c r="I156" s="43">
        <f>I145+I155</f>
        <v>95.67</v>
      </c>
      <c r="J156" s="43">
        <f>J145+J155</f>
        <v>714.57</v>
      </c>
      <c r="K156" s="43"/>
      <c r="L156" s="43"/>
    </row>
    <row r="157" spans="1:12" ht="14.4" x14ac:dyDescent="0.3">
      <c r="A157" s="15">
        <v>2</v>
      </c>
      <c r="B157" s="16">
        <v>4</v>
      </c>
      <c r="C157" s="17" t="s">
        <v>23</v>
      </c>
      <c r="D157" s="18" t="s">
        <v>24</v>
      </c>
      <c r="E157" s="19"/>
      <c r="F157" s="20"/>
      <c r="G157" s="20"/>
      <c r="H157" s="20"/>
      <c r="I157" s="20"/>
      <c r="J157" s="20"/>
      <c r="K157" s="21"/>
      <c r="L157" s="20"/>
    </row>
    <row r="158" spans="1:12" ht="14.4" x14ac:dyDescent="0.3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4.4" x14ac:dyDescent="0.3">
      <c r="A159" s="22"/>
      <c r="B159" s="23"/>
      <c r="C159" s="24"/>
      <c r="D159" s="29" t="s">
        <v>25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26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27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30"/>
      <c r="B164" s="31"/>
      <c r="C164" s="32"/>
      <c r="D164" s="33" t="s">
        <v>28</v>
      </c>
      <c r="E164" s="34"/>
      <c r="F164" s="35">
        <f>SUM(F157:F163)</f>
        <v>0</v>
      </c>
      <c r="G164" s="35">
        <f>SUM(G157:G163)</f>
        <v>0</v>
      </c>
      <c r="H164" s="35">
        <f>SUM(H157:H163)</f>
        <v>0</v>
      </c>
      <c r="I164" s="35">
        <f>SUM(I157:I163)</f>
        <v>0</v>
      </c>
      <c r="J164" s="35">
        <f>SUM(J157:J163)</f>
        <v>0</v>
      </c>
      <c r="K164" s="36"/>
      <c r="L164" s="35"/>
    </row>
    <row r="165" spans="1:12" ht="14.4" x14ac:dyDescent="0.3">
      <c r="A165" s="37">
        <f>A157</f>
        <v>2</v>
      </c>
      <c r="B165" s="38">
        <f>B157</f>
        <v>4</v>
      </c>
      <c r="C165" s="39" t="s">
        <v>29</v>
      </c>
      <c r="D165" s="29" t="s">
        <v>30</v>
      </c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22"/>
      <c r="B166" s="23"/>
      <c r="C166" s="24"/>
      <c r="D166" s="29" t="s">
        <v>31</v>
      </c>
      <c r="E166" s="26" t="s">
        <v>65</v>
      </c>
      <c r="F166" s="27">
        <v>250</v>
      </c>
      <c r="G166" s="27">
        <v>2.56</v>
      </c>
      <c r="H166" s="27">
        <v>2.76</v>
      </c>
      <c r="I166" s="27">
        <v>18.59</v>
      </c>
      <c r="J166" s="27">
        <v>166.4</v>
      </c>
      <c r="K166" s="28">
        <v>322</v>
      </c>
      <c r="L166" s="27"/>
    </row>
    <row r="167" spans="1:12" ht="14.4" x14ac:dyDescent="0.3">
      <c r="A167" s="22"/>
      <c r="B167" s="23"/>
      <c r="C167" s="24"/>
      <c r="D167" s="29" t="s">
        <v>32</v>
      </c>
      <c r="E167" s="26" t="s">
        <v>66</v>
      </c>
      <c r="F167" s="27">
        <v>100</v>
      </c>
      <c r="G167" s="27">
        <v>9.85</v>
      </c>
      <c r="H167" s="27">
        <v>12.75</v>
      </c>
      <c r="I167" s="27">
        <v>11.36</v>
      </c>
      <c r="J167" s="27">
        <v>209.13</v>
      </c>
      <c r="K167" s="28">
        <v>55</v>
      </c>
      <c r="L167" s="27"/>
    </row>
    <row r="168" spans="1:12" ht="14.4" x14ac:dyDescent="0.3">
      <c r="A168" s="22"/>
      <c r="B168" s="23"/>
      <c r="C168" s="24"/>
      <c r="D168" s="29" t="s">
        <v>33</v>
      </c>
      <c r="E168" s="26" t="s">
        <v>58</v>
      </c>
      <c r="F168" s="27">
        <v>200</v>
      </c>
      <c r="G168" s="27">
        <v>4.4000000000000004</v>
      </c>
      <c r="H168" s="27">
        <v>3.93</v>
      </c>
      <c r="I168" s="27">
        <v>27.33</v>
      </c>
      <c r="J168" s="27">
        <v>187.54</v>
      </c>
      <c r="K168" s="28">
        <v>307</v>
      </c>
      <c r="L168" s="27"/>
    </row>
    <row r="169" spans="1:12" ht="14.4" x14ac:dyDescent="0.3">
      <c r="A169" s="22"/>
      <c r="B169" s="23"/>
      <c r="C169" s="24"/>
      <c r="D169" s="56" t="s">
        <v>35</v>
      </c>
      <c r="E169" s="26" t="s">
        <v>82</v>
      </c>
      <c r="F169" s="27">
        <v>50</v>
      </c>
      <c r="G169" s="27">
        <v>3.8</v>
      </c>
      <c r="H169" s="27">
        <v>0.47</v>
      </c>
      <c r="I169" s="27">
        <v>24.6</v>
      </c>
      <c r="J169" s="27">
        <v>117.5</v>
      </c>
      <c r="K169" s="28"/>
      <c r="L169" s="27"/>
    </row>
    <row r="170" spans="1:12" ht="14.4" x14ac:dyDescent="0.3">
      <c r="A170" s="22"/>
      <c r="B170" s="23"/>
      <c r="C170" s="24"/>
      <c r="D170" s="56" t="s">
        <v>81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56" t="s">
        <v>25</v>
      </c>
      <c r="E171" s="26" t="s">
        <v>59</v>
      </c>
      <c r="F171" s="27">
        <v>200</v>
      </c>
      <c r="G171" s="27">
        <v>0.22</v>
      </c>
      <c r="H171" s="27">
        <v>0.05</v>
      </c>
      <c r="I171" s="27">
        <v>13.77</v>
      </c>
      <c r="J171" s="27">
        <v>56.44</v>
      </c>
      <c r="K171" s="28">
        <v>431</v>
      </c>
      <c r="L171" s="27"/>
    </row>
    <row r="172" spans="1:12" ht="14.4" x14ac:dyDescent="0.3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30"/>
      <c r="B174" s="31"/>
      <c r="C174" s="32"/>
      <c r="D174" s="33" t="s">
        <v>28</v>
      </c>
      <c r="E174" s="34"/>
      <c r="F174" s="35">
        <f>SUM(F165:F173)</f>
        <v>800</v>
      </c>
      <c r="G174" s="35">
        <f>SUM(G165:G173)</f>
        <v>20.830000000000002</v>
      </c>
      <c r="H174" s="35">
        <f>SUM(H165:H173)</f>
        <v>19.96</v>
      </c>
      <c r="I174" s="35">
        <f>SUM(I165:I173)</f>
        <v>95.649999999999991</v>
      </c>
      <c r="J174" s="35">
        <f>SUM(J165:J173)</f>
        <v>737.01</v>
      </c>
      <c r="K174" s="36"/>
      <c r="L174" s="35"/>
    </row>
    <row r="175" spans="1:12" x14ac:dyDescent="0.25">
      <c r="A175" s="40">
        <f>A157</f>
        <v>2</v>
      </c>
      <c r="B175" s="41">
        <f>B157</f>
        <v>4</v>
      </c>
      <c r="C175" s="63" t="s">
        <v>37</v>
      </c>
      <c r="D175" s="64"/>
      <c r="E175" s="42"/>
      <c r="F175" s="43">
        <f>F164+F174</f>
        <v>800</v>
      </c>
      <c r="G175" s="43">
        <f>G164+G174</f>
        <v>20.830000000000002</v>
      </c>
      <c r="H175" s="43">
        <f>H164+H174</f>
        <v>19.96</v>
      </c>
      <c r="I175" s="43">
        <f>I164+I174</f>
        <v>95.649999999999991</v>
      </c>
      <c r="J175" s="43">
        <f>J164+J174</f>
        <v>737.01</v>
      </c>
      <c r="K175" s="43"/>
      <c r="L175" s="43"/>
    </row>
    <row r="176" spans="1:12" ht="14.4" x14ac:dyDescent="0.3">
      <c r="A176" s="15">
        <v>2</v>
      </c>
      <c r="B176" s="16">
        <v>5</v>
      </c>
      <c r="C176" s="17" t="s">
        <v>23</v>
      </c>
      <c r="D176" s="18" t="s">
        <v>24</v>
      </c>
      <c r="E176" s="19"/>
      <c r="F176" s="20"/>
      <c r="G176" s="20"/>
      <c r="H176" s="20"/>
      <c r="I176" s="20"/>
      <c r="J176" s="20"/>
      <c r="K176" s="21"/>
      <c r="L176" s="20"/>
    </row>
    <row r="177" spans="1:12" ht="14.4" x14ac:dyDescent="0.3">
      <c r="A177" s="22"/>
      <c r="B177" s="23"/>
      <c r="C177" s="24"/>
      <c r="D177" s="25"/>
      <c r="E177" s="26"/>
      <c r="F177" s="27"/>
      <c r="G177" s="27"/>
      <c r="H177" s="27"/>
      <c r="I177" s="27"/>
      <c r="J177" s="27"/>
      <c r="K177" s="28"/>
      <c r="L177" s="27"/>
    </row>
    <row r="178" spans="1:12" ht="14.4" x14ac:dyDescent="0.3">
      <c r="A178" s="22"/>
      <c r="B178" s="23"/>
      <c r="C178" s="24"/>
      <c r="D178" s="29" t="s">
        <v>25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27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.75" customHeight="1" x14ac:dyDescent="0.3">
      <c r="A183" s="30"/>
      <c r="B183" s="31"/>
      <c r="C183" s="32"/>
      <c r="D183" s="33" t="s">
        <v>28</v>
      </c>
      <c r="E183" s="34"/>
      <c r="F183" s="35">
        <f>SUM(F176:F182)</f>
        <v>0</v>
      </c>
      <c r="G183" s="35">
        <f>SUM(G176:G182)</f>
        <v>0</v>
      </c>
      <c r="H183" s="35">
        <f>SUM(H176:H182)</f>
        <v>0</v>
      </c>
      <c r="I183" s="35">
        <f>SUM(I176:I182)</f>
        <v>0</v>
      </c>
      <c r="J183" s="35">
        <f>SUM(J176:J182)</f>
        <v>0</v>
      </c>
      <c r="K183" s="36"/>
      <c r="L183" s="35"/>
    </row>
    <row r="184" spans="1:12" ht="14.4" x14ac:dyDescent="0.3">
      <c r="A184" s="37">
        <f>A176</f>
        <v>2</v>
      </c>
      <c r="B184" s="38">
        <f>B176</f>
        <v>5</v>
      </c>
      <c r="C184" s="39" t="s">
        <v>29</v>
      </c>
      <c r="D184" s="29" t="s">
        <v>30</v>
      </c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22"/>
      <c r="B185" s="23"/>
      <c r="C185" s="24"/>
      <c r="D185" s="29" t="s">
        <v>31</v>
      </c>
      <c r="E185" s="26" t="s">
        <v>44</v>
      </c>
      <c r="F185" s="27">
        <v>250</v>
      </c>
      <c r="G185" s="27">
        <v>9.1199999999999992</v>
      </c>
      <c r="H185" s="27">
        <v>8.7100000000000009</v>
      </c>
      <c r="I185" s="27">
        <v>43.47</v>
      </c>
      <c r="J185" s="27">
        <v>136.69999999999999</v>
      </c>
      <c r="K185" s="28">
        <v>221</v>
      </c>
      <c r="L185" s="27"/>
    </row>
    <row r="186" spans="1:12" ht="14.4" x14ac:dyDescent="0.3">
      <c r="A186" s="22"/>
      <c r="B186" s="23"/>
      <c r="C186" s="24"/>
      <c r="D186" s="29" t="s">
        <v>32</v>
      </c>
      <c r="E186" s="26" t="s">
        <v>61</v>
      </c>
      <c r="F186" s="27">
        <v>130</v>
      </c>
      <c r="G186" s="27">
        <v>10.89</v>
      </c>
      <c r="H186" s="27">
        <v>15.31</v>
      </c>
      <c r="I186" s="27">
        <v>13.15</v>
      </c>
      <c r="J186" s="27">
        <v>234.6</v>
      </c>
      <c r="K186" s="28">
        <v>84</v>
      </c>
      <c r="L186" s="27"/>
    </row>
    <row r="187" spans="1:12" ht="14.4" x14ac:dyDescent="0.3">
      <c r="A187" s="22"/>
      <c r="B187" s="23"/>
      <c r="C187" s="24"/>
      <c r="D187" s="29" t="s">
        <v>33</v>
      </c>
      <c r="E187" s="26" t="s">
        <v>67</v>
      </c>
      <c r="F187" s="27">
        <v>150</v>
      </c>
      <c r="G187" s="27">
        <v>8.2100000000000009</v>
      </c>
      <c r="H187" s="27">
        <v>5.35</v>
      </c>
      <c r="I187" s="27">
        <v>35.92</v>
      </c>
      <c r="J187" s="27">
        <v>224.69</v>
      </c>
      <c r="K187" s="28">
        <v>6</v>
      </c>
      <c r="L187" s="27"/>
    </row>
    <row r="188" spans="1:12" ht="14.4" x14ac:dyDescent="0.3">
      <c r="A188" s="22"/>
      <c r="B188" s="23"/>
      <c r="C188" s="24"/>
      <c r="D188" s="56" t="s">
        <v>35</v>
      </c>
      <c r="E188" s="26" t="s">
        <v>45</v>
      </c>
      <c r="F188" s="27">
        <v>50</v>
      </c>
      <c r="G188" s="27">
        <v>3.8</v>
      </c>
      <c r="H188" s="27">
        <v>0.47</v>
      </c>
      <c r="I188" s="27">
        <v>24.6</v>
      </c>
      <c r="J188" s="27">
        <v>117.5</v>
      </c>
      <c r="K188" s="28"/>
      <c r="L188" s="27"/>
    </row>
    <row r="189" spans="1:12" ht="14.4" x14ac:dyDescent="0.3">
      <c r="A189" s="22"/>
      <c r="B189" s="23"/>
      <c r="C189" s="24"/>
      <c r="D189" s="56" t="s">
        <v>36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56" t="s">
        <v>34</v>
      </c>
      <c r="E190" s="26" t="s">
        <v>68</v>
      </c>
      <c r="F190" s="27">
        <v>200</v>
      </c>
      <c r="G190" s="27">
        <v>0.56999999999999995</v>
      </c>
      <c r="H190" s="27">
        <v>0.08</v>
      </c>
      <c r="I190" s="27">
        <v>24.09</v>
      </c>
      <c r="J190" s="27">
        <v>99.36</v>
      </c>
      <c r="K190" s="28">
        <v>126</v>
      </c>
      <c r="L190" s="27"/>
    </row>
    <row r="191" spans="1:12" ht="14.4" x14ac:dyDescent="0.3">
      <c r="A191" s="22"/>
      <c r="B191" s="23"/>
      <c r="C191" s="24"/>
      <c r="D191" s="25"/>
      <c r="E191" s="26" t="s">
        <v>73</v>
      </c>
      <c r="F191" s="27">
        <v>30</v>
      </c>
      <c r="G191" s="27">
        <v>6.96</v>
      </c>
      <c r="H191" s="27">
        <v>8.86</v>
      </c>
      <c r="I191" s="27"/>
      <c r="J191" s="27">
        <v>109.2</v>
      </c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30"/>
      <c r="B193" s="31"/>
      <c r="C193" s="32"/>
      <c r="D193" s="33" t="s">
        <v>28</v>
      </c>
      <c r="E193" s="34"/>
      <c r="F193" s="35">
        <f>SUM(F184:F192)</f>
        <v>810</v>
      </c>
      <c r="G193" s="35">
        <f>SUM(G184:G192)</f>
        <v>39.549999999999997</v>
      </c>
      <c r="H193" s="35">
        <f>SUM(H184:H192)</f>
        <v>38.78</v>
      </c>
      <c r="I193" s="35">
        <f>SUM(I184:I192)</f>
        <v>141.22999999999999</v>
      </c>
      <c r="J193" s="35">
        <f>SUM(J184:J192)</f>
        <v>922.05000000000007</v>
      </c>
      <c r="K193" s="36"/>
      <c r="L193" s="35"/>
    </row>
    <row r="194" spans="1:12" x14ac:dyDescent="0.25">
      <c r="A194" s="40">
        <f>A176</f>
        <v>2</v>
      </c>
      <c r="B194" s="41">
        <f>B176</f>
        <v>5</v>
      </c>
      <c r="C194" s="63" t="s">
        <v>37</v>
      </c>
      <c r="D194" s="64"/>
      <c r="E194" s="42"/>
      <c r="F194" s="43">
        <f>F183+F193</f>
        <v>810</v>
      </c>
      <c r="G194" s="43">
        <f>G183+G193</f>
        <v>39.549999999999997</v>
      </c>
      <c r="H194" s="43">
        <f>H183+H193</f>
        <v>38.78</v>
      </c>
      <c r="I194" s="43">
        <f>I183+I193</f>
        <v>141.22999999999999</v>
      </c>
      <c r="J194" s="43">
        <f>J183+J193</f>
        <v>922.05000000000007</v>
      </c>
      <c r="K194" s="43"/>
      <c r="L194" s="43"/>
    </row>
    <row r="195" spans="1:12" x14ac:dyDescent="0.25">
      <c r="A195" s="47"/>
      <c r="B195" s="48"/>
      <c r="C195" s="65" t="s">
        <v>38</v>
      </c>
      <c r="D195" s="66"/>
      <c r="E195" s="67"/>
      <c r="F195" s="49">
        <f>(F24+F43+F62+F80+F99+F118+F137+F156+F175+F194)/(IF(F24=0, 0, 1)+IF(F43=0, 0, 1)+IF(F62=0, 0, 1)+IF(F80=0, 0, 1)+IF(F99=0, 0, 1)+IF(F118=0, 0, 1)+IF(F137=0, 0, 1)+IF(F156=0, 0, 1)+IF(F175=0, 0, 1)+IF(F194=0, 0, 1))</f>
        <v>817</v>
      </c>
      <c r="G195" s="49">
        <f>(G24+G43+G62+G80+G99+G118+G137+G156+G175+G194)/(IF(G24=0, 0, 1)+IF(G43=0, 0, 1)+IF(G62=0, 0, 1)+IF(G80=0, 0, 1)+IF(G99=0, 0, 1)+IF(G118=0, 0, 1)+IF(G137=0, 0, 1)+IF(G156=0, 0, 1)+IF(G175=0, 0, 1)+IF(G194=0, 0, 1))</f>
        <v>23.747000000000003</v>
      </c>
      <c r="H195" s="49">
        <f>(H24+H43+H62+H80+H99+H118+H137+H156+H175+H194)/(IF(H24=0, 0, 1)+IF(H43=0, 0, 1)+IF(H62=0, 0, 1)+IF(H80=0, 0, 1)+IF(H99=0, 0, 1)+IF(H118=0, 0, 1)+IF(H137=0, 0, 1)+IF(H156=0, 0, 1)+IF(H175=0, 0, 1)+IF(H194=0, 0, 1))</f>
        <v>30.705999999999996</v>
      </c>
      <c r="I195" s="49">
        <f>(I24+I43+I62+I80+I99+I118+I137+I156+I175+I194)/(IF(I24=0, 0, 1)+IF(I43=0, 0, 1)+IF(I62=0, 0, 1)+IF(I80=0, 0, 1)+IF(I99=0, 0, 1)+IF(I118=0, 0, 1)+IF(I137=0, 0, 1)+IF(I156=0, 0, 1)+IF(I175=0, 0, 1)+IF(I194=0, 0, 1))</f>
        <v>119.402</v>
      </c>
      <c r="J195" s="49">
        <f>(J24+J43+J62+J80+J99+J118+J137+J156+J175+J194)/(IF(J24=0, 0, 1)+IF(J43=0, 0, 1)+IF(J62=0, 0, 1)+IF(J80=0, 0, 1)+IF(J99=0, 0, 1)+IF(J118=0, 0, 1)+IF(J137=0, 0, 1)+IF(J156=0, 0, 1)+IF(J175=0, 0, 1)+IF(J194=0, 0, 1))</f>
        <v>788.96300000000008</v>
      </c>
      <c r="K195" s="49"/>
      <c r="L195" s="49"/>
    </row>
  </sheetData>
  <customSheetViews>
    <customSheetView guid="{21725ABB-9BC9-4804-BD0F-30A2BB6C327E}">
      <pane xSplit="4" ySplit="5" topLeftCell="E6" activePane="bottomRight" state="frozen"/>
      <selection pane="bottomRight" activeCell="L15" sqref="L15:L24"/>
      <pageMargins left="0.70000004768371604" right="0.70000004768371604" top="0.75" bottom="0.75" header="0.30000001192092901" footer="0.30000001192092901"/>
      <pageSetup paperSize="9" fitToWidth="0" fitToHeight="0" orientation="portrait"/>
    </customSheetView>
  </customSheetViews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Admin</cp:lastModifiedBy>
  <dcterms:created xsi:type="dcterms:W3CDTF">2023-10-12T03:22:30Z</dcterms:created>
  <dcterms:modified xsi:type="dcterms:W3CDTF">2025-01-23T05:38:44Z</dcterms:modified>
</cp:coreProperties>
</file>